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11430"/>
  </bookViews>
  <sheets>
    <sheet name="工事費内訳書" sheetId="4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5" i="4" l="1"/>
  <c r="G64" i="4"/>
  <c r="G63" i="4" s="1"/>
  <c r="G61" i="4" s="1"/>
  <c r="G60" i="4" s="1"/>
  <c r="G58" i="4"/>
  <c r="G54" i="4"/>
  <c r="G53" i="4" s="1"/>
  <c r="G52" i="4" s="1"/>
  <c r="G50" i="4"/>
  <c r="G49" i="4" s="1"/>
  <c r="G46" i="4"/>
  <c r="G45" i="4"/>
  <c r="G42" i="4"/>
  <c r="G41" i="4" s="1"/>
  <c r="G34" i="4"/>
  <c r="G33" i="4"/>
  <c r="G30" i="4"/>
  <c r="G26" i="4"/>
  <c r="G25" i="4" s="1"/>
  <c r="G21" i="4"/>
  <c r="G18" i="4"/>
  <c r="G14" i="4"/>
  <c r="G13" i="4" s="1"/>
  <c r="G12" i="4" l="1"/>
  <c r="G11" i="4" s="1"/>
  <c r="G10" i="4" s="1"/>
  <c r="G70" i="4" s="1"/>
  <c r="G71" i="4" s="1"/>
</calcChain>
</file>

<file path=xl/sharedStrings.xml><?xml version="1.0" encoding="utf-8"?>
<sst xmlns="http://schemas.openxmlformats.org/spreadsheetml/2006/main" count="137" uniqueCount="81">
  <si>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</si>
  <si>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</si>
  <si>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</si>
  <si>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</si>
  <si>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</si>
  <si>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</si>
  <si>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</si>
  <si>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</si>
  <si>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</si>
  <si>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</si>
  <si>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</si>
  <si>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</si>
  <si>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</si>
  <si>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三野西部　藤黒集落道工事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</si>
  <si>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</si>
  <si>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</si>
  <si>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</si>
  <si>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</si>
  <si>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</si>
  <si>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</si>
  <si>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_x000D_土砂</t>
  </si>
  <si>
    <t>m3</t>
  </si>
  <si>
    <t>掘削
_x000D_軟岩</t>
  </si>
  <si>
    <t>土砂等運搬
_x000D_軟岩処理</t>
  </si>
  <si>
    <t>盛土工
_x000D_</t>
  </si>
  <si>
    <t>発生土盛土
_x000D_路肩盛土</t>
  </si>
  <si>
    <t>盛土材
_x000D_</t>
  </si>
  <si>
    <t>路床盛土工
_x000D_</t>
  </si>
  <si>
    <t>発生土路床
_x000D_1.0m≦B&lt;2.5m</t>
  </si>
  <si>
    <t>発生土路床
_x000D_2.5m≦B&lt;4.0m</t>
  </si>
  <si>
    <t>発生土路床
_x000D_4.0m≦B</t>
  </si>
  <si>
    <t>擁壁工
_x000D_</t>
  </si>
  <si>
    <t>作業土工
_x000D_</t>
  </si>
  <si>
    <t>床掘り
_x000D_土砂</t>
  </si>
  <si>
    <t>床掘り
_x000D_軟岩</t>
  </si>
  <si>
    <t>埋戻
_x000D_B&lt;1.0m</t>
  </si>
  <si>
    <t>補強土壁工
_x000D_</t>
  </si>
  <si>
    <t>補強土壁
_x000D_</t>
  </si>
  <si>
    <t>㎡</t>
  </si>
  <si>
    <t>補強土壁材料
_x000D_</t>
  </si>
  <si>
    <t>構造物撤去工
_x000D_</t>
  </si>
  <si>
    <t>構造物取壊し工
_x000D_</t>
  </si>
  <si>
    <t>コンクリート構造物取壊し
_x000D_制約無</t>
  </si>
  <si>
    <t>舗装版破砕
_x000D_</t>
  </si>
  <si>
    <t>殻運搬・処理（産業廃棄物処分費）
_x000D_コンクリート</t>
  </si>
  <si>
    <t>殻運搬・処理（産業廃棄物処分費）
_x000D_アスファルト</t>
  </si>
  <si>
    <t>殻運搬
_x000D_コンクリート</t>
  </si>
  <si>
    <t>殻運搬
_x000D_アスファルト</t>
  </si>
  <si>
    <t>舗装工
_x000D_</t>
  </si>
  <si>
    <t>アスファルト舗装工
_x000D_</t>
  </si>
  <si>
    <t>上層路盤（車道・路肩部）
_x000D_</t>
  </si>
  <si>
    <t>表層（車道・路肩部）
_x000D_</t>
  </si>
  <si>
    <t>路面排水工
_x000D_</t>
  </si>
  <si>
    <t>側溝工
_x000D_</t>
  </si>
  <si>
    <t>１号L型側溝
_x000D_</t>
  </si>
  <si>
    <t>ｍ</t>
  </si>
  <si>
    <t>2号L型側溝
_x000D_</t>
  </si>
  <si>
    <t>付帯施設工
_x000D_</t>
  </si>
  <si>
    <t>安全施設工
_x000D_</t>
  </si>
  <si>
    <t>ガードレール
_x000D_塗装品C-4E</t>
  </si>
  <si>
    <t>直接工事費（仮設工）
_x000D_</t>
  </si>
  <si>
    <t>仮設工
_x000D_</t>
  </si>
  <si>
    <t>仮設道路工
_x000D_</t>
  </si>
  <si>
    <t>コンクリート吹付工
_x000D_</t>
  </si>
  <si>
    <t>鉄筋挿入工
_x000D_</t>
  </si>
  <si>
    <t>本</t>
  </si>
  <si>
    <t>鉄筋挿入工
_x000D_材料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</si>
  <si>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</si>
  <si>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</si>
  <si>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</si>
  <si>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</si>
  <si>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</si>
  <si>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</si>
  <si>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技術管理費
_x000D_</t>
  </si>
  <si>
    <t>共通仮設（積上げ）
_x000D_</t>
  </si>
  <si>
    <t>平板載荷試験
_x000D_</t>
  </si>
  <si>
    <t>回</t>
  </si>
  <si>
    <t>試験用架台設置・撤去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</si>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</sst>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+G13+G25+G33+G41+G45+G49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+G14+G18+G21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16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199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441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+G22+G23+G24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31</v>
      </c>
      <c r="C25" s="28"/>
      <c r="D25" s="29"/>
      <c r="E25" s="18" t="s">
        <v>15</v>
      </c>
      <c r="F25" s="19">
        <v>1</v>
      </c>
      <c r="G25" s="20">
        <f>+G26+G30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32</v>
      </c>
      <c r="D26" s="29"/>
      <c r="E26" s="18" t="s">
        <v>15</v>
      </c>
      <c r="F26" s="19">
        <v>1</v>
      </c>
      <c r="G26" s="20">
        <f>+G27+G28+G29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33</v>
      </c>
      <c r="E27" s="18" t="s">
        <v>21</v>
      </c>
      <c r="F27" s="19">
        <v>155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21</v>
      </c>
      <c r="F28" s="19">
        <v>194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35</v>
      </c>
      <c r="E29" s="18" t="s">
        <v>21</v>
      </c>
      <c r="F29" s="19">
        <v>24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36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37</v>
      </c>
      <c r="E31" s="18" t="s">
        <v>38</v>
      </c>
      <c r="F31" s="19">
        <v>215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40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+G35+G36+G37+G38+G39+G40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21</v>
      </c>
      <c r="F35" s="19">
        <v>1.5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38</v>
      </c>
      <c r="F36" s="19">
        <v>137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21</v>
      </c>
      <c r="F37" s="19">
        <v>1.5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21</v>
      </c>
      <c r="F38" s="19">
        <v>6.9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21</v>
      </c>
      <c r="F39" s="19">
        <v>1.5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21</v>
      </c>
      <c r="F40" s="19">
        <v>6.9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48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49</v>
      </c>
      <c r="D42" s="29"/>
      <c r="E42" s="18" t="s">
        <v>15</v>
      </c>
      <c r="F42" s="19">
        <v>1</v>
      </c>
      <c r="G42" s="20">
        <f>+G43+G44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50</v>
      </c>
      <c r="E43" s="18" t="s">
        <v>38</v>
      </c>
      <c r="F43" s="19">
        <v>218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51</v>
      </c>
      <c r="E44" s="18" t="s">
        <v>38</v>
      </c>
      <c r="F44" s="19">
        <v>218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31" t="s">
        <v>52</v>
      </c>
      <c r="C45" s="28"/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53</v>
      </c>
      <c r="D46" s="29"/>
      <c r="E46" s="18" t="s">
        <v>15</v>
      </c>
      <c r="F46" s="19">
        <v>1</v>
      </c>
      <c r="G46" s="20">
        <f>+G47+G48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54</v>
      </c>
      <c r="E47" s="18" t="s">
        <v>55</v>
      </c>
      <c r="F47" s="19">
        <v>45.1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56</v>
      </c>
      <c r="E48" s="18" t="s">
        <v>55</v>
      </c>
      <c r="F48" s="19">
        <v>8.6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31" t="s">
        <v>57</v>
      </c>
      <c r="C49" s="28"/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1" t="s">
        <v>58</v>
      </c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59</v>
      </c>
      <c r="E51" s="18" t="s">
        <v>55</v>
      </c>
      <c r="F51" s="19">
        <v>47</v>
      </c>
      <c r="G51" s="33"/>
      <c r="H51" s="2"/>
      <c r="I51" s="21">
        <v>42</v>
      </c>
      <c r="J51" s="21">
        <v>4</v>
      </c>
    </row>
    <row r="52" spans="1:10" ht="42" customHeight="1">
      <c r="A52" s="30" t="s">
        <v>60</v>
      </c>
      <c r="B52" s="28"/>
      <c r="C52" s="28"/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1</v>
      </c>
    </row>
    <row r="53" spans="1:10" ht="42" customHeight="1">
      <c r="A53" s="16"/>
      <c r="B53" s="31" t="s">
        <v>61</v>
      </c>
      <c r="C53" s="28"/>
      <c r="D53" s="29"/>
      <c r="E53" s="18" t="s">
        <v>15</v>
      </c>
      <c r="F53" s="19">
        <v>1</v>
      </c>
      <c r="G53" s="20">
        <f>+G54+G58</f>
        <v>0</v>
      </c>
      <c r="H53" s="2"/>
      <c r="I53" s="21">
        <v>44</v>
      </c>
      <c r="J53" s="21">
        <v>2</v>
      </c>
    </row>
    <row r="54" spans="1:10" ht="42" customHeight="1">
      <c r="A54" s="16"/>
      <c r="B54" s="17"/>
      <c r="C54" s="31" t="s">
        <v>62</v>
      </c>
      <c r="D54" s="29"/>
      <c r="E54" s="18" t="s">
        <v>15</v>
      </c>
      <c r="F54" s="19">
        <v>1</v>
      </c>
      <c r="G54" s="20">
        <f>+G55+G56+G57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2" t="s">
        <v>63</v>
      </c>
      <c r="E55" s="18" t="s">
        <v>38</v>
      </c>
      <c r="F55" s="19">
        <v>68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64</v>
      </c>
      <c r="E56" s="18" t="s">
        <v>65</v>
      </c>
      <c r="F56" s="19">
        <v>46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15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31" t="s">
        <v>67</v>
      </c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68</v>
      </c>
      <c r="E59" s="18" t="s">
        <v>69</v>
      </c>
      <c r="F59" s="19">
        <v>130</v>
      </c>
      <c r="G59" s="33"/>
      <c r="H59" s="2"/>
      <c r="I59" s="21">
        <v>50</v>
      </c>
      <c r="J59" s="21">
        <v>4</v>
      </c>
    </row>
    <row r="60" spans="1:10" ht="42" customHeight="1">
      <c r="A60" s="30" t="s">
        <v>70</v>
      </c>
      <c r="B60" s="28"/>
      <c r="C60" s="28"/>
      <c r="D60" s="29"/>
      <c r="E60" s="18" t="s">
        <v>15</v>
      </c>
      <c r="F60" s="19">
        <v>1</v>
      </c>
      <c r="G60" s="20">
        <f>+G61+G68</f>
        <v>0</v>
      </c>
      <c r="H60" s="2"/>
      <c r="I60" s="21">
        <v>51</v>
      </c>
      <c r="J60" s="21"/>
    </row>
    <row r="61" spans="1:10" ht="42" customHeight="1">
      <c r="A61" s="30" t="s">
        <v>71</v>
      </c>
      <c r="B61" s="28"/>
      <c r="C61" s="28"/>
      <c r="D61" s="29"/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200</v>
      </c>
    </row>
    <row r="62" spans="1:10" ht="42" customHeight="1">
      <c r="A62" s="30" t="s">
        <v>72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/>
    </row>
    <row r="63" spans="1:10" ht="42" customHeight="1">
      <c r="A63" s="30" t="s">
        <v>73</v>
      </c>
      <c r="B63" s="28"/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1</v>
      </c>
    </row>
    <row r="64" spans="1:10" ht="42" customHeight="1">
      <c r="A64" s="16"/>
      <c r="B64" s="31" t="s">
        <v>74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73</v>
      </c>
      <c r="D65" s="29"/>
      <c r="E65" s="18" t="s">
        <v>15</v>
      </c>
      <c r="F65" s="19">
        <v>1</v>
      </c>
      <c r="G65" s="20">
        <f>+G66+G67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75</v>
      </c>
      <c r="E66" s="18" t="s">
        <v>76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77</v>
      </c>
      <c r="E67" s="18" t="s">
        <v>15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30" t="s">
        <v>78</v>
      </c>
      <c r="B68" s="28"/>
      <c r="C68" s="28"/>
      <c r="D68" s="29"/>
      <c r="E68" s="18" t="s">
        <v>15</v>
      </c>
      <c r="F68" s="19">
        <v>1</v>
      </c>
      <c r="G68" s="33"/>
      <c r="H68" s="2"/>
      <c r="I68" s="21">
        <v>59</v>
      </c>
      <c r="J68" s="21">
        <v>210</v>
      </c>
    </row>
    <row r="69" spans="1:10" ht="42" customHeight="1">
      <c r="A69" s="30" t="s">
        <v>79</v>
      </c>
      <c r="B69" s="28"/>
      <c r="C69" s="28"/>
      <c r="D69" s="29"/>
      <c r="E69" s="18" t="s">
        <v>15</v>
      </c>
      <c r="F69" s="19">
        <v>1</v>
      </c>
      <c r="G69" s="33"/>
      <c r="H69" s="2"/>
      <c r="I69" s="21">
        <v>60</v>
      </c>
      <c r="J69" s="21">
        <v>220</v>
      </c>
    </row>
    <row r="70" spans="1:10" ht="42" customHeight="1">
      <c r="A70" s="34" t="s">
        <v>80</v>
      </c>
      <c r="B70" s="35"/>
      <c r="C70" s="35"/>
      <c r="D70" s="36"/>
      <c r="E70" s="37" t="s">
        <v>15</v>
      </c>
      <c r="F70" s="38">
        <v>1</v>
      </c>
      <c r="G70" s="39">
        <f>+G10+G69</f>
        <v>0</v>
      </c>
      <c r="H70" s="40"/>
      <c r="I70" s="41">
        <v>61</v>
      </c>
      <c r="J70" s="41">
        <v>30</v>
      </c>
    </row>
    <row r="71" spans="1:10" ht="42" customHeight="1">
      <c r="A71" s="22" t="s">
        <v>11</v>
      </c>
      <c r="B71" s="23"/>
      <c r="C71" s="23"/>
      <c r="D71" s="24"/>
      <c r="E71" s="25" t="s">
        <v>12</v>
      </c>
      <c r="F71" s="26" t="s">
        <v>12</v>
      </c>
      <c r="G71" s="27">
        <f>G70</f>
        <v>0</v>
      </c>
      <c r="I71" s="21">
        <v>62</v>
      </c>
      <c r="J71" s="21">
        <v>90</v>
      </c>
    </row>
    <row r="72" spans="1:10" ht="42" customHeight="1"/>
    <row r="73" spans="1:10" ht="42" customHeight="1"/>
  </sheetData>
  <sheetProtection password="FD80" sheet="1" objects="1" scenarios="1"/>
  <mergeCells count="38">
    <mergeCell ref="A70:D70"/>
    <mergeCell ref="A62:D62"/>
    <mergeCell ref="A63:D63"/>
    <mergeCell ref="B64:D64"/>
    <mergeCell ref="C65:D65"/>
    <mergeCell ref="A68:D68"/>
    <mergeCell ref="A69:D69"/>
    <mergeCell ref="A52:D52"/>
    <mergeCell ref="B53:D53"/>
    <mergeCell ref="C54:D54"/>
    <mergeCell ref="C58:D58"/>
    <mergeCell ref="A60:D60"/>
    <mergeCell ref="A61:D61"/>
    <mergeCell ref="B41:D41"/>
    <mergeCell ref="C42:D42"/>
    <mergeCell ref="B45:D45"/>
    <mergeCell ref="C46:D46"/>
    <mergeCell ref="B49:D49"/>
    <mergeCell ref="C50:D50"/>
    <mergeCell ref="C21:D21"/>
    <mergeCell ref="B25:D25"/>
    <mergeCell ref="C26:D26"/>
    <mergeCell ref="C30:D30"/>
    <mergeCell ref="B33:D33"/>
    <mergeCell ref="C34:D34"/>
    <mergeCell ref="A71:D71"/>
    <mergeCell ref="A10:D10"/>
    <mergeCell ref="A11:D11"/>
    <mergeCell ref="A12:D12"/>
    <mergeCell ref="B13:D13"/>
    <mergeCell ref="C14:D14"/>
    <mergeCell ref="C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Ooshio Takayuki</dc:creator>
  <cp:lastModifiedBy>Ooshio Takayuki</cp:lastModifiedBy>
  <dcterms:created xsi:type="dcterms:W3CDTF">2019-12-16T09:05:57Z</dcterms:created>
  <dcterms:modified xsi:type="dcterms:W3CDTF">2019-12-16T09:06:05Z</dcterms:modified>
</cp:coreProperties>
</file>